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MJ/Desktop/Obec/2018/3 březen/"/>
    </mc:Choice>
  </mc:AlternateContent>
  <bookViews>
    <workbookView xWindow="1720" yWindow="460" windowWidth="15260" windowHeight="16360"/>
  </bookViews>
  <sheets>
    <sheet name="návrh rozpočtu příjmy2018" sheetId="44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44" l="1"/>
  <c r="G38" i="44"/>
  <c r="F38" i="44"/>
  <c r="G43" i="44"/>
  <c r="G24" i="44"/>
  <c r="G39" i="44"/>
  <c r="G45" i="44"/>
  <c r="G48" i="44"/>
  <c r="I38" i="44"/>
  <c r="I24" i="44"/>
  <c r="I43" i="44"/>
  <c r="I45" i="44"/>
  <c r="H38" i="44"/>
  <c r="H24" i="44"/>
  <c r="H39" i="44"/>
  <c r="H43" i="44"/>
  <c r="H45" i="44"/>
  <c r="F43" i="44"/>
  <c r="F24" i="44"/>
  <c r="F39" i="44"/>
  <c r="F45" i="44"/>
  <c r="F48" i="44"/>
  <c r="H48" i="44"/>
  <c r="I48" i="44"/>
</calcChain>
</file>

<file path=xl/sharedStrings.xml><?xml version="1.0" encoding="utf-8"?>
<sst xmlns="http://schemas.openxmlformats.org/spreadsheetml/2006/main" count="72" uniqueCount="68">
  <si>
    <t>TEXT</t>
  </si>
  <si>
    <t>Vyvěšeno dne :</t>
  </si>
  <si>
    <t>Sejmuto dne :</t>
  </si>
  <si>
    <t>ČÁSTKA</t>
  </si>
  <si>
    <t>PŘÍJMY    §</t>
  </si>
  <si>
    <t>EKO-KOM</t>
  </si>
  <si>
    <t>Pronájem prodejna</t>
  </si>
  <si>
    <t>počáteční stav na účtech</t>
  </si>
  <si>
    <t>Třída 2 - nedaňové příjmy :</t>
  </si>
  <si>
    <t>pol.1111</t>
  </si>
  <si>
    <t>pol.1112</t>
  </si>
  <si>
    <t>pol.1113</t>
  </si>
  <si>
    <t>pol.1121</t>
  </si>
  <si>
    <t>pol.1211</t>
  </si>
  <si>
    <t>pol.1335</t>
  </si>
  <si>
    <t>pol.1511</t>
  </si>
  <si>
    <t>pol.1341</t>
  </si>
  <si>
    <t>Správní poplatky</t>
  </si>
  <si>
    <t>Poplatky psi</t>
  </si>
  <si>
    <t>pol.1361</t>
  </si>
  <si>
    <t>Daň z příjmu FO ze závislé činnosti</t>
  </si>
  <si>
    <t>Daň z příjmu FO sam.výd.činnost</t>
  </si>
  <si>
    <t>Daň z příjmu FO z kapit.výnosů</t>
  </si>
  <si>
    <t>Daň z příjmu právnických osob</t>
  </si>
  <si>
    <t>Daň z přidané hodnoty</t>
  </si>
  <si>
    <t>Odvod z loterie a her</t>
  </si>
  <si>
    <t>Daň z nemovitých věcí</t>
  </si>
  <si>
    <t>rozpočet je navržen vyrovnaný</t>
  </si>
  <si>
    <t>nájem byt</t>
  </si>
  <si>
    <t>Stočné</t>
  </si>
  <si>
    <t>Hošková-pronájem Ohrádka</t>
  </si>
  <si>
    <t>org.110</t>
  </si>
  <si>
    <t>Pronájem pozemků, rybník</t>
  </si>
  <si>
    <t>pol. 2111</t>
  </si>
  <si>
    <t>pol. 2132</t>
  </si>
  <si>
    <t>pol. 2131</t>
  </si>
  <si>
    <t>Sběr a svoz komunálních odpadů,popelnice</t>
  </si>
  <si>
    <t>pol 1122</t>
  </si>
  <si>
    <t>Daň z příjmu práv.osob za obec</t>
  </si>
  <si>
    <t>Finanční operace - úroky,dividendy</t>
  </si>
  <si>
    <t>pol.1382</t>
  </si>
  <si>
    <t>PŘÍJMY  celkem</t>
  </si>
  <si>
    <t xml:space="preserve">Třída 3 - kapitálové příjmy :                 </t>
  </si>
  <si>
    <t>pol.1381</t>
  </si>
  <si>
    <t>Daň z hazardních her</t>
  </si>
  <si>
    <t>popl.odnětí poz.funkce lesa</t>
  </si>
  <si>
    <t>sankční poplatky stočné</t>
  </si>
  <si>
    <t>OBEC JÍLOVICE</t>
  </si>
  <si>
    <t>Neinvestiční transfery-čistá obec</t>
  </si>
  <si>
    <t>pol. 2212</t>
  </si>
  <si>
    <t>prodej traktor,pozemky</t>
  </si>
  <si>
    <t>Přijaté transfery ze SR</t>
  </si>
  <si>
    <t>Třida 4 - Transfery</t>
  </si>
  <si>
    <t>Třída 1 - daňové příjmy celkem</t>
  </si>
  <si>
    <t>pol 2222</t>
  </si>
  <si>
    <t>převody z rozp.účtů</t>
  </si>
  <si>
    <t>ZEMSPOL-smlouva,poj.plněni,věc.břemeno</t>
  </si>
  <si>
    <t>CELKEM  příjmy a  poč.stavy na účtech</t>
  </si>
  <si>
    <t>Rozpočet  příjmy</t>
  </si>
  <si>
    <t>schválený rozpočet          rok 2017</t>
  </si>
  <si>
    <t>skutečnost  rok 2017</t>
  </si>
  <si>
    <t>návrh rozpočtu rok 2018</t>
  </si>
  <si>
    <t>OBEC JÍLOVICE  -  IČO : 00579238</t>
  </si>
  <si>
    <t>Schváleno dne :</t>
  </si>
  <si>
    <t>Nájem Pošta,Telefonica,Arriva,honitba</t>
  </si>
  <si>
    <t>volby Parlament, prezident</t>
  </si>
  <si>
    <t>FU HK-vratka daně z přev.nemovitosti</t>
  </si>
  <si>
    <t>rozpočet po změnách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</si>
</sst>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Kč&quot;_-;\-* #,##0.00&quot; Kč&quot;_-;_-* \-??&quot; Kč&quot;_-;_-@_-"/>
  </numFmts>
  <fonts count="9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49" fontId="4" fillId="2" borderId="1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0" fontId="2" fillId="0" borderId="0" xfId="0" applyFont="1"/>
    <xf numFmtId="0" fontId="0" fillId="0" borderId="0" xfId="0" applyFill="1" applyBorder="1"/>
    <xf numFmtId="14" fontId="4" fillId="0" borderId="0" xfId="0" applyNumberFormat="1" applyFont="1"/>
    <xf numFmtId="14" fontId="0" fillId="0" borderId="0" xfId="0" applyNumberFormat="1"/>
    <xf numFmtId="0" fontId="6" fillId="2" borderId="4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3" borderId="11" xfId="0" applyFill="1" applyBorder="1"/>
    <xf numFmtId="0" fontId="6" fillId="2" borderId="12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49" fontId="5" fillId="2" borderId="13" xfId="0" applyNumberFormat="1" applyFont="1" applyFill="1" applyBorder="1" applyAlignment="1"/>
    <xf numFmtId="0" fontId="0" fillId="4" borderId="0" xfId="0" applyFill="1" applyBorder="1"/>
    <xf numFmtId="0" fontId="4" fillId="0" borderId="13" xfId="0" applyFont="1" applyBorder="1"/>
    <xf numFmtId="0" fontId="4" fillId="0" borderId="13" xfId="0" applyFont="1" applyFill="1" applyBorder="1"/>
    <xf numFmtId="0" fontId="4" fillId="0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7" xfId="0" applyFill="1" applyBorder="1"/>
    <xf numFmtId="0" fontId="0" fillId="4" borderId="16" xfId="0" applyFill="1" applyBorder="1"/>
    <xf numFmtId="0" fontId="0" fillId="4" borderId="17" xfId="0" applyFill="1" applyBorder="1"/>
    <xf numFmtId="0" fontId="5" fillId="4" borderId="1" xfId="0" applyNumberFormat="1" applyFont="1" applyFill="1" applyBorder="1" applyAlignment="1"/>
    <xf numFmtId="0" fontId="5" fillId="4" borderId="13" xfId="0" applyFont="1" applyFill="1" applyBorder="1"/>
    <xf numFmtId="0" fontId="5" fillId="0" borderId="0" xfId="0" applyFont="1" applyBorder="1" applyAlignment="1">
      <alignment wrapText="1"/>
    </xf>
    <xf numFmtId="0" fontId="5" fillId="0" borderId="1" xfId="0" applyNumberFormat="1" applyFont="1" applyFill="1" applyBorder="1" applyAlignment="1"/>
    <xf numFmtId="0" fontId="7" fillId="4" borderId="1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/>
    <xf numFmtId="0" fontId="4" fillId="0" borderId="18" xfId="0" applyNumberFormat="1" applyFont="1" applyFill="1" applyBorder="1" applyAlignment="1"/>
    <xf numFmtId="0" fontId="4" fillId="0" borderId="18" xfId="0" applyFont="1" applyBorder="1"/>
    <xf numFmtId="0" fontId="5" fillId="3" borderId="19" xfId="0" applyNumberFormat="1" applyFont="1" applyFill="1" applyBorder="1" applyAlignment="1"/>
    <xf numFmtId="0" fontId="5" fillId="0" borderId="24" xfId="0" applyFont="1" applyBorder="1" applyAlignment="1">
      <alignment wrapText="1"/>
    </xf>
    <xf numFmtId="0" fontId="5" fillId="0" borderId="28" xfId="0" applyFont="1" applyBorder="1"/>
    <xf numFmtId="0" fontId="5" fillId="4" borderId="28" xfId="0" applyFont="1" applyFill="1" applyBorder="1"/>
    <xf numFmtId="0" fontId="5" fillId="0" borderId="28" xfId="0" applyFont="1" applyFill="1" applyBorder="1"/>
    <xf numFmtId="0" fontId="5" fillId="4" borderId="28" xfId="0" applyNumberFormat="1" applyFont="1" applyFill="1" applyBorder="1" applyAlignment="1"/>
    <xf numFmtId="0" fontId="5" fillId="0" borderId="28" xfId="0" applyNumberFormat="1" applyFont="1" applyFill="1" applyBorder="1" applyAlignment="1"/>
    <xf numFmtId="0" fontId="5" fillId="0" borderId="25" xfId="0" applyFont="1" applyBorder="1"/>
    <xf numFmtId="0" fontId="5" fillId="3" borderId="29" xfId="0" applyNumberFormat="1" applyFont="1" applyFill="1" applyBorder="1" applyAlignment="1"/>
    <xf numFmtId="0" fontId="1" fillId="4" borderId="2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164" fontId="2" fillId="2" borderId="8" xfId="1" applyFont="1" applyFill="1" applyBorder="1" applyAlignment="1" applyProtection="1">
      <alignment horizontal="center" vertical="center"/>
    </xf>
    <xf numFmtId="164" fontId="2" fillId="2" borderId="13" xfId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3" borderId="1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49" fontId="5" fillId="2" borderId="1" xfId="0" applyNumberFormat="1" applyFont="1" applyFill="1" applyBorder="1" applyAlignment="1"/>
    <xf numFmtId="49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/>
    <xf numFmtId="49" fontId="5" fillId="2" borderId="0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M3" sqref="M3"/>
    </sheetView>
  </sheetViews>
  <sheetFormatPr baseColWidth="10" defaultColWidth="8.83203125" defaultRowHeight="13" x14ac:dyDescent="0.15"/>
  <cols>
    <col min="2" max="2" width="10.6640625" customWidth="1"/>
    <col min="3" max="3" width="16.6640625" hidden="1" customWidth="1"/>
    <col min="4" max="4" width="31.83203125" customWidth="1"/>
    <col min="5" max="5" width="12.1640625" customWidth="1"/>
    <col min="6" max="6" width="15.6640625" customWidth="1"/>
    <col min="7" max="7" width="13.5" customWidth="1"/>
    <col min="8" max="8" width="16.5" customWidth="1"/>
    <col min="9" max="9" width="14.5" customWidth="1"/>
    <col min="10" max="10" width="17" bestFit="1" customWidth="1"/>
  </cols>
  <sheetData>
    <row r="1" spans="1:10" ht="20" x14ac:dyDescent="0.15">
      <c r="A1" s="60" t="s">
        <v>58</v>
      </c>
      <c r="B1" s="61"/>
      <c r="C1" s="61"/>
      <c r="D1" s="66" t="s">
        <v>62</v>
      </c>
      <c r="E1" s="66"/>
      <c r="F1" s="66"/>
      <c r="G1" s="45"/>
      <c r="H1" s="36"/>
      <c r="I1" s="37"/>
    </row>
    <row r="2" spans="1:10" ht="20" x14ac:dyDescent="0.15">
      <c r="A2" s="62"/>
      <c r="B2" s="63"/>
      <c r="C2" s="63"/>
      <c r="D2" s="67"/>
      <c r="E2" s="67"/>
      <c r="F2" s="67"/>
      <c r="G2" s="46"/>
      <c r="H2" s="29"/>
      <c r="I2" s="38"/>
    </row>
    <row r="3" spans="1:10" ht="20" x14ac:dyDescent="0.15">
      <c r="A3" s="62"/>
      <c r="B3" s="63"/>
      <c r="C3" s="63"/>
      <c r="D3" s="67"/>
      <c r="E3" s="67"/>
      <c r="F3" s="67"/>
      <c r="G3" s="46"/>
      <c r="H3" s="29"/>
      <c r="I3" s="38"/>
    </row>
    <row r="4" spans="1:10" ht="20" x14ac:dyDescent="0.15">
      <c r="A4" s="62"/>
      <c r="B4" s="63"/>
      <c r="C4" s="63"/>
      <c r="D4" s="67"/>
      <c r="E4" s="67"/>
      <c r="F4" s="67"/>
      <c r="G4" s="46"/>
      <c r="H4" s="29"/>
      <c r="I4" s="38"/>
    </row>
    <row r="5" spans="1:10" ht="13.5" customHeight="1" thickBot="1" x14ac:dyDescent="0.2">
      <c r="A5" s="64"/>
      <c r="B5" s="65"/>
      <c r="C5" s="65"/>
      <c r="D5" s="68"/>
      <c r="E5" s="68"/>
      <c r="F5" s="68"/>
      <c r="G5" s="47"/>
      <c r="H5" s="39"/>
      <c r="I5" s="40"/>
    </row>
    <row r="6" spans="1:10" hidden="1" x14ac:dyDescent="0.15">
      <c r="A6" s="16"/>
      <c r="B6" s="1"/>
      <c r="C6" s="1"/>
      <c r="D6" s="2" t="s">
        <v>47</v>
      </c>
      <c r="E6" s="1"/>
      <c r="F6" s="17"/>
      <c r="G6" s="1"/>
      <c r="H6" s="1"/>
      <c r="I6" s="17"/>
      <c r="J6" s="1"/>
    </row>
    <row r="7" spans="1:10" hidden="1" x14ac:dyDescent="0.15">
      <c r="A7" s="16"/>
      <c r="B7" s="1"/>
      <c r="C7" s="1"/>
      <c r="D7" s="1"/>
      <c r="E7" s="1"/>
      <c r="F7" s="17"/>
      <c r="G7" s="1"/>
      <c r="H7" s="1"/>
      <c r="I7" s="17"/>
      <c r="J7" s="1"/>
    </row>
    <row r="8" spans="1:10" ht="51" customHeight="1" x14ac:dyDescent="0.2">
      <c r="A8" s="73"/>
      <c r="B8" s="74"/>
      <c r="C8" s="1"/>
      <c r="D8" s="74"/>
      <c r="E8" s="74"/>
      <c r="F8" s="43" t="s">
        <v>59</v>
      </c>
      <c r="G8" s="43" t="s">
        <v>67</v>
      </c>
      <c r="H8" s="43" t="s">
        <v>60</v>
      </c>
      <c r="I8" s="52" t="s">
        <v>61</v>
      </c>
      <c r="J8" s="1"/>
    </row>
    <row r="9" spans="1:10" x14ac:dyDescent="0.15">
      <c r="A9" s="69" t="s">
        <v>4</v>
      </c>
      <c r="B9" s="70"/>
      <c r="C9" s="71" t="s">
        <v>0</v>
      </c>
      <c r="D9" s="71"/>
      <c r="E9" s="71"/>
      <c r="F9" s="72" t="s">
        <v>3</v>
      </c>
      <c r="G9" s="105" t="s">
        <v>3</v>
      </c>
      <c r="H9" s="105" t="s">
        <v>3</v>
      </c>
      <c r="I9" s="79" t="s">
        <v>3</v>
      </c>
      <c r="J9" s="1"/>
    </row>
    <row r="10" spans="1:10" x14ac:dyDescent="0.15">
      <c r="A10" s="69"/>
      <c r="B10" s="70"/>
      <c r="C10" s="71"/>
      <c r="D10" s="71"/>
      <c r="E10" s="71"/>
      <c r="F10" s="72"/>
      <c r="G10" s="106"/>
      <c r="H10" s="106"/>
      <c r="I10" s="80"/>
      <c r="J10" s="1"/>
    </row>
    <row r="11" spans="1:10" x14ac:dyDescent="0.15">
      <c r="A11" s="69"/>
      <c r="B11" s="70"/>
      <c r="C11" s="71"/>
      <c r="D11" s="71"/>
      <c r="E11" s="71"/>
      <c r="F11" s="72"/>
      <c r="G11" s="107"/>
      <c r="H11" s="107"/>
      <c r="I11" s="81"/>
      <c r="J11" s="1"/>
    </row>
    <row r="12" spans="1:10" ht="16" x14ac:dyDescent="0.2">
      <c r="A12" s="19"/>
      <c r="B12" s="13" t="s">
        <v>9</v>
      </c>
      <c r="C12" s="6"/>
      <c r="D12" s="82" t="s">
        <v>20</v>
      </c>
      <c r="E12" s="83"/>
      <c r="F12" s="32">
        <v>694000</v>
      </c>
      <c r="G12" s="32">
        <v>753500</v>
      </c>
      <c r="H12" s="30">
        <v>753418.88</v>
      </c>
      <c r="I12" s="53">
        <v>782000</v>
      </c>
      <c r="J12" s="1"/>
    </row>
    <row r="13" spans="1:10" ht="16" x14ac:dyDescent="0.2">
      <c r="A13" s="19"/>
      <c r="B13" s="13" t="s">
        <v>10</v>
      </c>
      <c r="C13" s="6"/>
      <c r="D13" s="7" t="s">
        <v>21</v>
      </c>
      <c r="E13" s="8"/>
      <c r="F13" s="32">
        <v>31000</v>
      </c>
      <c r="G13" s="32">
        <v>20350</v>
      </c>
      <c r="H13" s="30">
        <v>20336.91</v>
      </c>
      <c r="I13" s="53">
        <v>23000</v>
      </c>
      <c r="J13" s="1"/>
    </row>
    <row r="14" spans="1:10" ht="16" x14ac:dyDescent="0.2">
      <c r="A14" s="19"/>
      <c r="B14" s="13" t="s">
        <v>11</v>
      </c>
      <c r="C14" s="6"/>
      <c r="D14" s="7" t="s">
        <v>22</v>
      </c>
      <c r="E14" s="8"/>
      <c r="F14" s="32">
        <v>71000</v>
      </c>
      <c r="G14" s="32">
        <v>71000</v>
      </c>
      <c r="H14" s="30">
        <v>70864.25</v>
      </c>
      <c r="I14" s="53">
        <v>74000</v>
      </c>
      <c r="J14" s="1"/>
    </row>
    <row r="15" spans="1:10" ht="16" x14ac:dyDescent="0.2">
      <c r="A15" s="19"/>
      <c r="B15" s="13" t="s">
        <v>12</v>
      </c>
      <c r="C15" s="6"/>
      <c r="D15" s="7" t="s">
        <v>23</v>
      </c>
      <c r="E15" s="8"/>
      <c r="F15" s="32">
        <v>750000</v>
      </c>
      <c r="G15" s="32">
        <v>754200</v>
      </c>
      <c r="H15" s="31">
        <v>754169.65</v>
      </c>
      <c r="I15" s="53">
        <v>765000</v>
      </c>
      <c r="J15" s="1"/>
    </row>
    <row r="16" spans="1:10" ht="16" x14ac:dyDescent="0.2">
      <c r="A16" s="19"/>
      <c r="B16" s="13" t="s">
        <v>37</v>
      </c>
      <c r="C16" s="6"/>
      <c r="D16" s="7" t="s">
        <v>38</v>
      </c>
      <c r="E16" s="8"/>
      <c r="F16" s="32">
        <v>80560</v>
      </c>
      <c r="G16" s="32">
        <v>80560</v>
      </c>
      <c r="H16" s="31">
        <v>80560</v>
      </c>
      <c r="I16" s="53">
        <v>46930</v>
      </c>
      <c r="J16" s="1"/>
    </row>
    <row r="17" spans="1:10" ht="16" x14ac:dyDescent="0.2">
      <c r="A17" s="19"/>
      <c r="B17" s="13" t="s">
        <v>13</v>
      </c>
      <c r="C17" s="6"/>
      <c r="D17" s="7" t="s">
        <v>24</v>
      </c>
      <c r="E17" s="8"/>
      <c r="F17" s="32">
        <v>1312000</v>
      </c>
      <c r="G17" s="32">
        <v>1531000</v>
      </c>
      <c r="H17" s="31">
        <v>1531066</v>
      </c>
      <c r="I17" s="53">
        <v>1560000</v>
      </c>
      <c r="J17" s="1"/>
    </row>
    <row r="18" spans="1:10" ht="16" x14ac:dyDescent="0.2">
      <c r="A18" s="19"/>
      <c r="B18" s="13" t="s">
        <v>14</v>
      </c>
      <c r="C18" s="6"/>
      <c r="D18" s="7" t="s">
        <v>45</v>
      </c>
      <c r="E18" s="8"/>
      <c r="F18" s="32">
        <v>0</v>
      </c>
      <c r="G18" s="32">
        <v>170</v>
      </c>
      <c r="H18" s="31">
        <v>170.8</v>
      </c>
      <c r="I18" s="53">
        <v>170</v>
      </c>
      <c r="J18" s="1"/>
    </row>
    <row r="19" spans="1:10" ht="16" x14ac:dyDescent="0.2">
      <c r="A19" s="19"/>
      <c r="B19" s="13" t="s">
        <v>43</v>
      </c>
      <c r="C19" s="6"/>
      <c r="D19" s="7" t="s">
        <v>44</v>
      </c>
      <c r="E19" s="8"/>
      <c r="F19" s="32">
        <v>7000</v>
      </c>
      <c r="G19" s="32">
        <v>14300</v>
      </c>
      <c r="H19" s="31">
        <v>14301.48</v>
      </c>
      <c r="I19" s="53">
        <v>14500</v>
      </c>
      <c r="J19" s="1"/>
    </row>
    <row r="20" spans="1:10" ht="16" x14ac:dyDescent="0.2">
      <c r="A20" s="19"/>
      <c r="B20" s="13" t="s">
        <v>40</v>
      </c>
      <c r="C20" s="6"/>
      <c r="D20" s="7" t="s">
        <v>25</v>
      </c>
      <c r="E20" s="8"/>
      <c r="F20" s="32">
        <v>7000</v>
      </c>
      <c r="G20" s="32">
        <v>4650</v>
      </c>
      <c r="H20" s="31">
        <v>4641.2299999999996</v>
      </c>
      <c r="I20" s="53">
        <v>4700</v>
      </c>
      <c r="J20" s="1"/>
    </row>
    <row r="21" spans="1:10" ht="16" x14ac:dyDescent="0.2">
      <c r="A21" s="19"/>
      <c r="B21" s="13" t="s">
        <v>15</v>
      </c>
      <c r="C21" s="6"/>
      <c r="D21" s="7" t="s">
        <v>26</v>
      </c>
      <c r="E21" s="8"/>
      <c r="F21" s="32">
        <v>219000</v>
      </c>
      <c r="G21" s="32">
        <v>218080</v>
      </c>
      <c r="H21" s="31">
        <v>218072.31</v>
      </c>
      <c r="I21" s="53">
        <v>220000</v>
      </c>
      <c r="J21" s="1"/>
    </row>
    <row r="22" spans="1:10" ht="16" x14ac:dyDescent="0.2">
      <c r="A22" s="19"/>
      <c r="B22" s="13" t="s">
        <v>16</v>
      </c>
      <c r="C22" s="102" t="s">
        <v>18</v>
      </c>
      <c r="D22" s="82"/>
      <c r="E22" s="103"/>
      <c r="F22" s="32">
        <v>9000</v>
      </c>
      <c r="G22" s="32">
        <v>9180</v>
      </c>
      <c r="H22" s="31">
        <v>9175</v>
      </c>
      <c r="I22" s="53">
        <v>9000</v>
      </c>
      <c r="J22" s="1"/>
    </row>
    <row r="23" spans="1:10" ht="16" x14ac:dyDescent="0.2">
      <c r="A23" s="18"/>
      <c r="B23" s="15" t="s">
        <v>19</v>
      </c>
      <c r="C23" s="6"/>
      <c r="D23" s="82" t="s">
        <v>17</v>
      </c>
      <c r="E23" s="83"/>
      <c r="F23" s="32">
        <v>2900</v>
      </c>
      <c r="G23" s="32">
        <v>3130</v>
      </c>
      <c r="H23" s="30">
        <v>3130</v>
      </c>
      <c r="I23" s="53">
        <v>3000</v>
      </c>
      <c r="J23" s="1"/>
    </row>
    <row r="24" spans="1:10" ht="16" x14ac:dyDescent="0.2">
      <c r="A24" s="108"/>
      <c r="B24" s="109"/>
      <c r="C24" s="94" t="s">
        <v>53</v>
      </c>
      <c r="D24" s="100"/>
      <c r="E24" s="95"/>
      <c r="F24" s="41">
        <f>SUM(F12:F23)</f>
        <v>3183460</v>
      </c>
      <c r="G24" s="41">
        <f>SUM(G12:G23)</f>
        <v>3460120</v>
      </c>
      <c r="H24" s="42">
        <f>SUM(H12:H23)</f>
        <v>3459906.51</v>
      </c>
      <c r="I24" s="54">
        <f>SUM(I12:I23)</f>
        <v>3502300</v>
      </c>
      <c r="J24" s="1"/>
    </row>
    <row r="25" spans="1:10" ht="16" x14ac:dyDescent="0.2">
      <c r="A25" s="77">
        <v>2141</v>
      </c>
      <c r="B25" s="78"/>
      <c r="C25" s="6"/>
      <c r="D25" s="82" t="s">
        <v>6</v>
      </c>
      <c r="E25" s="104"/>
      <c r="F25" s="32">
        <v>100</v>
      </c>
      <c r="G25" s="32">
        <v>100</v>
      </c>
      <c r="H25" s="31">
        <v>100</v>
      </c>
      <c r="I25" s="53">
        <v>100</v>
      </c>
      <c r="J25" s="1"/>
    </row>
    <row r="26" spans="1:10" ht="16" x14ac:dyDescent="0.2">
      <c r="A26" s="19">
        <v>3612</v>
      </c>
      <c r="B26" s="13" t="s">
        <v>33</v>
      </c>
      <c r="C26" s="102" t="s">
        <v>29</v>
      </c>
      <c r="D26" s="82"/>
      <c r="E26" s="103"/>
      <c r="F26" s="32">
        <v>372850</v>
      </c>
      <c r="G26" s="32">
        <v>389350</v>
      </c>
      <c r="H26" s="31">
        <v>388239.3</v>
      </c>
      <c r="I26" s="53">
        <v>391000</v>
      </c>
      <c r="J26" s="1"/>
    </row>
    <row r="27" spans="1:10" ht="16" x14ac:dyDescent="0.2">
      <c r="A27" s="19">
        <v>3612</v>
      </c>
      <c r="B27" s="13" t="s">
        <v>34</v>
      </c>
      <c r="C27" s="6"/>
      <c r="D27" s="7" t="s">
        <v>28</v>
      </c>
      <c r="E27" s="8"/>
      <c r="F27" s="32">
        <v>48000</v>
      </c>
      <c r="G27" s="32">
        <v>48000</v>
      </c>
      <c r="H27" s="31">
        <v>48000</v>
      </c>
      <c r="I27" s="53">
        <v>48000</v>
      </c>
      <c r="J27" s="1"/>
    </row>
    <row r="28" spans="1:10" ht="16" x14ac:dyDescent="0.2">
      <c r="A28" s="19">
        <v>3612</v>
      </c>
      <c r="B28" s="13" t="s">
        <v>49</v>
      </c>
      <c r="C28" s="6"/>
      <c r="D28" s="7" t="s">
        <v>46</v>
      </c>
      <c r="E28" s="8"/>
      <c r="F28" s="32">
        <v>150</v>
      </c>
      <c r="G28" s="32">
        <v>160</v>
      </c>
      <c r="H28" s="31">
        <v>161</v>
      </c>
      <c r="I28" s="53">
        <v>200</v>
      </c>
      <c r="J28" s="1"/>
    </row>
    <row r="29" spans="1:10" ht="16" x14ac:dyDescent="0.2">
      <c r="A29" s="19">
        <v>3639</v>
      </c>
      <c r="B29" s="13" t="s">
        <v>35</v>
      </c>
      <c r="C29" s="102" t="s">
        <v>32</v>
      </c>
      <c r="D29" s="82"/>
      <c r="E29" s="103"/>
      <c r="F29" s="32">
        <v>18500</v>
      </c>
      <c r="G29" s="32">
        <v>18500</v>
      </c>
      <c r="H29" s="31">
        <v>18484</v>
      </c>
      <c r="I29" s="53">
        <v>18500</v>
      </c>
      <c r="J29" s="1"/>
    </row>
    <row r="30" spans="1:10" ht="16" x14ac:dyDescent="0.2">
      <c r="A30" s="19">
        <v>3639</v>
      </c>
      <c r="B30" s="13" t="s">
        <v>34</v>
      </c>
      <c r="C30" s="6"/>
      <c r="D30" s="7" t="s">
        <v>64</v>
      </c>
      <c r="E30" s="8"/>
      <c r="F30" s="32">
        <v>77000</v>
      </c>
      <c r="G30" s="32">
        <v>59950</v>
      </c>
      <c r="H30" s="31">
        <v>59493</v>
      </c>
      <c r="I30" s="53">
        <v>47000</v>
      </c>
      <c r="J30" s="1"/>
    </row>
    <row r="31" spans="1:10" ht="16" x14ac:dyDescent="0.2">
      <c r="A31" s="19">
        <v>3639</v>
      </c>
      <c r="B31" s="13" t="s">
        <v>31</v>
      </c>
      <c r="C31" s="6"/>
      <c r="D31" s="7" t="s">
        <v>30</v>
      </c>
      <c r="E31" s="8"/>
      <c r="F31" s="32">
        <v>1200</v>
      </c>
      <c r="G31" s="32">
        <v>1200</v>
      </c>
      <c r="H31" s="31">
        <v>1200</v>
      </c>
      <c r="I31" s="53">
        <v>1200</v>
      </c>
      <c r="J31" s="1"/>
    </row>
    <row r="32" spans="1:10" ht="16" x14ac:dyDescent="0.2">
      <c r="A32" s="19">
        <v>3639</v>
      </c>
      <c r="B32" s="13" t="s">
        <v>54</v>
      </c>
      <c r="C32" s="6"/>
      <c r="D32" s="7" t="s">
        <v>66</v>
      </c>
      <c r="E32" s="8"/>
      <c r="F32" s="32">
        <v>0</v>
      </c>
      <c r="G32" s="32">
        <v>850</v>
      </c>
      <c r="H32" s="31">
        <v>843</v>
      </c>
      <c r="I32" s="53">
        <v>0</v>
      </c>
      <c r="J32" s="1"/>
    </row>
    <row r="33" spans="1:10" ht="16" x14ac:dyDescent="0.2">
      <c r="A33" s="75">
        <v>3722</v>
      </c>
      <c r="B33" s="76"/>
      <c r="C33" s="102" t="s">
        <v>36</v>
      </c>
      <c r="D33" s="82"/>
      <c r="E33" s="103"/>
      <c r="F33" s="32">
        <v>110000</v>
      </c>
      <c r="G33" s="32">
        <v>106500</v>
      </c>
      <c r="H33" s="31">
        <v>106028</v>
      </c>
      <c r="I33" s="53">
        <v>107000</v>
      </c>
      <c r="J33" s="1"/>
    </row>
    <row r="34" spans="1:10" ht="16" x14ac:dyDescent="0.2">
      <c r="A34" s="77">
        <v>3725</v>
      </c>
      <c r="B34" s="78"/>
      <c r="C34" s="6"/>
      <c r="D34" s="82" t="s">
        <v>5</v>
      </c>
      <c r="E34" s="104"/>
      <c r="F34" s="32">
        <v>93000</v>
      </c>
      <c r="G34" s="32">
        <v>103550</v>
      </c>
      <c r="H34" s="31">
        <v>103543.5</v>
      </c>
      <c r="I34" s="53">
        <v>110000</v>
      </c>
      <c r="J34" s="1"/>
    </row>
    <row r="35" spans="1:10" ht="16" x14ac:dyDescent="0.2">
      <c r="A35" s="75">
        <v>6171</v>
      </c>
      <c r="B35" s="76"/>
      <c r="C35" s="6"/>
      <c r="D35" s="82" t="s">
        <v>56</v>
      </c>
      <c r="E35" s="104"/>
      <c r="F35" s="32">
        <v>220000</v>
      </c>
      <c r="G35" s="32">
        <v>236110</v>
      </c>
      <c r="H35" s="31">
        <v>236111</v>
      </c>
      <c r="I35" s="53">
        <v>230000</v>
      </c>
      <c r="J35" s="1"/>
    </row>
    <row r="36" spans="1:10" ht="16" x14ac:dyDescent="0.2">
      <c r="A36" s="20"/>
      <c r="B36" s="15"/>
      <c r="C36" s="6"/>
      <c r="D36" s="7" t="s">
        <v>50</v>
      </c>
      <c r="E36" s="14"/>
      <c r="F36" s="32">
        <v>22000</v>
      </c>
      <c r="G36" s="32">
        <v>24200</v>
      </c>
      <c r="H36" s="31">
        <v>24200</v>
      </c>
      <c r="I36" s="55">
        <v>15000</v>
      </c>
      <c r="J36" s="1"/>
    </row>
    <row r="37" spans="1:10" ht="16" x14ac:dyDescent="0.2">
      <c r="A37" s="77">
        <v>6310</v>
      </c>
      <c r="B37" s="78"/>
      <c r="C37" s="6"/>
      <c r="D37" s="7" t="s">
        <v>39</v>
      </c>
      <c r="E37" s="14"/>
      <c r="F37" s="32">
        <v>6000</v>
      </c>
      <c r="G37" s="32">
        <v>6410</v>
      </c>
      <c r="H37" s="31">
        <v>6375.53</v>
      </c>
      <c r="I37" s="53">
        <v>6500</v>
      </c>
      <c r="J37" s="1"/>
    </row>
    <row r="38" spans="1:10" ht="16" x14ac:dyDescent="0.2">
      <c r="A38" s="77"/>
      <c r="B38" s="78"/>
      <c r="C38" s="6"/>
      <c r="D38" s="100" t="s">
        <v>8</v>
      </c>
      <c r="E38" s="101"/>
      <c r="F38" s="41">
        <f>F25+F26+F27+F28+F29+F30+F31+F33+F34+F35+F37+F32</f>
        <v>946800</v>
      </c>
      <c r="G38" s="41">
        <f>G25+G26+G27+G28+G29+G30+G31+G33+G34+G35+G37+G32</f>
        <v>970680</v>
      </c>
      <c r="H38" s="41">
        <f>H25+H26+H27+H28+H29+H30+H31+H33+H34+H35+H37+H32</f>
        <v>968578.33000000007</v>
      </c>
      <c r="I38" s="56">
        <f>I25+I26+I27+I28+I29+I30+I31+I33+I34+I35+I37+I32</f>
        <v>959500</v>
      </c>
      <c r="J38" s="1"/>
    </row>
    <row r="39" spans="1:10" ht="16" x14ac:dyDescent="0.2">
      <c r="A39" s="77"/>
      <c r="B39" s="78"/>
      <c r="C39" s="6"/>
      <c r="D39" s="100" t="s">
        <v>42</v>
      </c>
      <c r="E39" s="101"/>
      <c r="F39" s="41">
        <f>F36</f>
        <v>22000</v>
      </c>
      <c r="G39" s="41">
        <f>G36</f>
        <v>24200</v>
      </c>
      <c r="H39" s="41">
        <f>H36</f>
        <v>24200</v>
      </c>
      <c r="I39" s="56">
        <f>I36</f>
        <v>15000</v>
      </c>
      <c r="J39" s="1"/>
    </row>
    <row r="40" spans="1:10" ht="16" x14ac:dyDescent="0.2">
      <c r="A40" s="26"/>
      <c r="B40" s="27">
        <v>4111</v>
      </c>
      <c r="C40" s="6"/>
      <c r="D40" s="24" t="s">
        <v>65</v>
      </c>
      <c r="E40" s="25"/>
      <c r="F40" s="32">
        <v>0</v>
      </c>
      <c r="G40" s="32">
        <v>18470</v>
      </c>
      <c r="H40" s="31">
        <v>18467</v>
      </c>
      <c r="I40" s="53">
        <v>22981</v>
      </c>
      <c r="J40" s="1"/>
    </row>
    <row r="41" spans="1:10" s="5" customFormat="1" ht="16" x14ac:dyDescent="0.2">
      <c r="A41" s="88">
        <v>4112</v>
      </c>
      <c r="B41" s="89"/>
      <c r="C41" s="90" t="s">
        <v>51</v>
      </c>
      <c r="D41" s="91"/>
      <c r="E41" s="92"/>
      <c r="F41" s="32">
        <v>59300</v>
      </c>
      <c r="G41" s="32">
        <v>59300</v>
      </c>
      <c r="H41" s="31">
        <v>59300</v>
      </c>
      <c r="I41" s="55">
        <v>61100</v>
      </c>
      <c r="J41" s="10"/>
    </row>
    <row r="42" spans="1:10" s="5" customFormat="1" ht="16" x14ac:dyDescent="0.2">
      <c r="A42" s="88">
        <v>4122</v>
      </c>
      <c r="B42" s="89"/>
      <c r="C42" s="28"/>
      <c r="D42" s="94" t="s">
        <v>48</v>
      </c>
      <c r="E42" s="95"/>
      <c r="F42" s="32"/>
      <c r="G42" s="32">
        <v>40000</v>
      </c>
      <c r="H42" s="31">
        <v>40000</v>
      </c>
      <c r="I42" s="55">
        <v>0</v>
      </c>
      <c r="J42" s="10"/>
    </row>
    <row r="43" spans="1:10" s="5" customFormat="1" ht="16" x14ac:dyDescent="0.2">
      <c r="A43" s="26"/>
      <c r="B43" s="27"/>
      <c r="C43" s="28"/>
      <c r="D43" s="33" t="s">
        <v>52</v>
      </c>
      <c r="E43" s="34"/>
      <c r="F43" s="41">
        <f>F40+F41+F42</f>
        <v>59300</v>
      </c>
      <c r="G43" s="41">
        <f>G40+G41+G42</f>
        <v>117770</v>
      </c>
      <c r="H43" s="41">
        <f>H40+H41+H42</f>
        <v>117767</v>
      </c>
      <c r="I43" s="56">
        <f>I40+I41+I42</f>
        <v>84081</v>
      </c>
      <c r="J43" s="10"/>
    </row>
    <row r="44" spans="1:10" s="5" customFormat="1" ht="16" x14ac:dyDescent="0.2">
      <c r="A44" s="23">
        <v>6330</v>
      </c>
      <c r="B44" s="27"/>
      <c r="C44" s="28"/>
      <c r="D44" s="33" t="s">
        <v>55</v>
      </c>
      <c r="E44" s="34"/>
      <c r="F44" s="32">
        <v>0</v>
      </c>
      <c r="G44" s="32">
        <v>0</v>
      </c>
      <c r="H44" s="35">
        <v>31080</v>
      </c>
      <c r="I44" s="55">
        <v>0</v>
      </c>
      <c r="J44" s="10"/>
    </row>
    <row r="45" spans="1:10" ht="16" x14ac:dyDescent="0.2">
      <c r="A45" s="97"/>
      <c r="B45" s="98"/>
      <c r="C45" s="99" t="s">
        <v>41</v>
      </c>
      <c r="D45" s="99"/>
      <c r="E45" s="99"/>
      <c r="F45" s="44">
        <f>F24+F38+F39+F43</f>
        <v>4211560</v>
      </c>
      <c r="G45" s="44">
        <f>G24+G38+G39+G43</f>
        <v>4572770</v>
      </c>
      <c r="H45" s="44">
        <f>H24+H38+H39+H43+H44</f>
        <v>4601531.84</v>
      </c>
      <c r="I45" s="57">
        <f>I24+I38+I39+I43+I44</f>
        <v>4560881</v>
      </c>
    </row>
    <row r="46" spans="1:10" ht="18" x14ac:dyDescent="0.2">
      <c r="A46" s="86"/>
      <c r="B46" s="87"/>
      <c r="C46" s="96" t="s">
        <v>27</v>
      </c>
      <c r="D46" s="96"/>
      <c r="E46" s="96"/>
      <c r="F46" s="48"/>
      <c r="G46" s="48"/>
      <c r="H46" s="30"/>
      <c r="I46" s="53"/>
    </row>
    <row r="47" spans="1:10" ht="17" thickBot="1" x14ac:dyDescent="0.25">
      <c r="A47" s="86"/>
      <c r="B47" s="87"/>
      <c r="C47" s="93" t="s">
        <v>7</v>
      </c>
      <c r="D47" s="93"/>
      <c r="E47" s="93"/>
      <c r="F47" s="49">
        <v>1245125.6499999999</v>
      </c>
      <c r="G47" s="49">
        <v>1245125.6499999999</v>
      </c>
      <c r="H47" s="50">
        <v>1245125.6499999999</v>
      </c>
      <c r="I47" s="58">
        <v>1872766.14</v>
      </c>
    </row>
    <row r="48" spans="1:10" ht="21" customHeight="1" thickBot="1" x14ac:dyDescent="0.25">
      <c r="A48" s="84" t="s">
        <v>57</v>
      </c>
      <c r="B48" s="85"/>
      <c r="C48" s="85"/>
      <c r="D48" s="85"/>
      <c r="E48" s="22"/>
      <c r="F48" s="51">
        <f>F45+F47</f>
        <v>5456685.6500000004</v>
      </c>
      <c r="G48" s="51">
        <f>G45+G47</f>
        <v>5817895.6500000004</v>
      </c>
      <c r="H48" s="51">
        <f>H45+H47</f>
        <v>5846657.4900000002</v>
      </c>
      <c r="I48" s="59">
        <f>I45+I47</f>
        <v>6433647.1399999997</v>
      </c>
    </row>
    <row r="49" spans="1:5" ht="16" x14ac:dyDescent="0.2">
      <c r="A49" s="4"/>
      <c r="B49" s="4"/>
      <c r="D49" s="3"/>
    </row>
    <row r="50" spans="1:5" ht="16" x14ac:dyDescent="0.2">
      <c r="A50" s="4" t="s">
        <v>1</v>
      </c>
      <c r="B50" s="4"/>
      <c r="D50" s="11"/>
      <c r="E50" s="12"/>
    </row>
    <row r="51" spans="1:5" ht="16" x14ac:dyDescent="0.2">
      <c r="A51" s="4"/>
      <c r="B51" s="4"/>
      <c r="D51" s="3"/>
    </row>
    <row r="52" spans="1:5" ht="16" x14ac:dyDescent="0.2">
      <c r="A52" s="4" t="s">
        <v>2</v>
      </c>
      <c r="B52" s="4"/>
      <c r="D52" s="21"/>
      <c r="E52" s="12"/>
    </row>
    <row r="55" spans="1:5" ht="16" x14ac:dyDescent="0.2">
      <c r="A55" s="4" t="s">
        <v>63</v>
      </c>
      <c r="B55" s="4"/>
    </row>
    <row r="56" spans="1:5" x14ac:dyDescent="0.15">
      <c r="A56" s="9"/>
      <c r="B56" s="9"/>
      <c r="C56" s="9"/>
      <c r="D56" s="9"/>
      <c r="E56" s="9"/>
    </row>
  </sheetData>
  <mergeCells count="41">
    <mergeCell ref="G9:G11"/>
    <mergeCell ref="H9:H11"/>
    <mergeCell ref="A38:B38"/>
    <mergeCell ref="C26:E26"/>
    <mergeCell ref="C22:E22"/>
    <mergeCell ref="A25:B25"/>
    <mergeCell ref="D25:E25"/>
    <mergeCell ref="C24:E24"/>
    <mergeCell ref="A24:B24"/>
    <mergeCell ref="C29:E29"/>
    <mergeCell ref="C33:E33"/>
    <mergeCell ref="D35:E35"/>
    <mergeCell ref="D38:E38"/>
    <mergeCell ref="A33:B33"/>
    <mergeCell ref="D34:E34"/>
    <mergeCell ref="A34:B34"/>
    <mergeCell ref="A47:B47"/>
    <mergeCell ref="D42:E42"/>
    <mergeCell ref="C46:E46"/>
    <mergeCell ref="A45:B45"/>
    <mergeCell ref="C45:E45"/>
    <mergeCell ref="A39:B39"/>
    <mergeCell ref="D39:E39"/>
    <mergeCell ref="A42:B42"/>
    <mergeCell ref="A35:B35"/>
    <mergeCell ref="A37:B37"/>
    <mergeCell ref="I9:I11"/>
    <mergeCell ref="D23:E23"/>
    <mergeCell ref="D12:E12"/>
    <mergeCell ref="A48:D48"/>
    <mergeCell ref="A46:B46"/>
    <mergeCell ref="A41:B41"/>
    <mergeCell ref="C41:E41"/>
    <mergeCell ref="C47:E47"/>
    <mergeCell ref="A1:C5"/>
    <mergeCell ref="D1:F5"/>
    <mergeCell ref="A9:B11"/>
    <mergeCell ref="C9:E11"/>
    <mergeCell ref="F9:F11"/>
    <mergeCell ref="A8:B8"/>
    <mergeCell ref="D8:E8"/>
  </mergeCells>
  <phoneticPr fontId="0" type="noConversion"/>
  <pageMargins left="0" right="0" top="0.98425196850393704" bottom="0.98425196850393704" header="0.51181102362204722" footer="0.51181102362204722"/>
  <pageSetup paperSize="9" firstPageNumber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příjmy2018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CzechPoint</dc:creator>
  <cp:lastModifiedBy>Uživatel Microsoft Office</cp:lastModifiedBy>
  <cp:lastPrinted>2018-03-09T22:19:54Z</cp:lastPrinted>
  <dcterms:created xsi:type="dcterms:W3CDTF">2011-04-09T18:07:35Z</dcterms:created>
  <dcterms:modified xsi:type="dcterms:W3CDTF">2018-03-18T19:33:30Z</dcterms:modified>
</cp:coreProperties>
</file>